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<sst xmlns="http://schemas.openxmlformats.org/spreadsheetml/2006/main" count="124" uniqueCount="83">
  <si>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</si>
  <si>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</si>
  <si>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</si>
  <si>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</si>
  <si>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</si>
  <si>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</si>
  <si>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</si>
  <si>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</si>
  <si>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</si>
  <si>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</si>
  <si>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</si>
  <si>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</si>
  <si>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</si>
  <si>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</si>
  <si>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</si>
  <si>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</si>
  <si>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</si>
  <si>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</si>
  <si>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</si>
  <si>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</si>
  <si>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</si>
  <si>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</si>
  <si>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</si>
  <si>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</si>
  <si>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</si>
  <si>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</si>
  <si>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</si>
  <si>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</si>
  <si>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</si>
  <si>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</si>
  <si>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</si>
  <si>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</si>
  <si>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</si>
  <si>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</si>
  <si>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</si>
  <si>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</si>
  <si>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</si>
  <si>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</si>
  <si>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</si>
  <si>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</si>
  <si>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</si>
  <si>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</si>
  <si>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</si>
  <si>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</si>
  <si>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</si>
  <si>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</si>
  <si>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</si>
  <si>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</si>
  <si>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</si>
  <si>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</si>
  <si>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</si>
  <si>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</si>
  <si>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</si>
  <si>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</si>
  <si>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</si>
  <si>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</si>
  <si>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</si>
  <si>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</si>
  <si>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</si>
  <si>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</si>
  <si>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</si>
  <si>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</si>
  <si>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</si>
  <si>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</si>
  <si>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</si>
  <si>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</si>
  <si>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</si>
  <si>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</si>
  <si>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</si>
  <si>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</si>
  <si>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</si>
  <si>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</si>
  <si>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</si>
  <si>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</si>
  <si>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</si>
  <si>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</si>
  <si>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</si>
  <si>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</si>
  <si>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15.02.2019</t>
  </si>
  <si>
    <r>
      <t xml:space="preserve">станом на 15.02.2019р.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</si>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</sst>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81658"/>
        <c:crosses val="autoZero"/>
        <c:auto val="0"/>
        <c:lblOffset val="100"/>
        <c:tickLblSkip val="1"/>
        <c:noMultiLvlLbl val="0"/>
      </c:catAx>
      <c:valAx>
        <c:axId val="206816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 val="autoZero"/>
        <c:auto val="0"/>
        <c:lblOffset val="100"/>
        <c:tickLblSkip val="1"/>
        <c:noMultiLvlLbl val="0"/>
      </c:catAx>
      <c:valAx>
        <c:axId val="6460157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171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543237"/>
        <c:axId val="65344814"/>
      </c:bar3D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43237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232415"/>
        <c:axId val="58438552"/>
      </c:bar3D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210 556,8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- 89 149,7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- 89 149,8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37064.94</v>
          </cell>
          <cell r="K6">
            <v>15164716.009999998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37.06494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15164.716009999998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6883.81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6883.8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6883.8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6883.8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6883.8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6883.8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6883.8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6883.8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6883.8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6883.8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6883.8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6883.8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6883.8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6883.8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6883.8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6883.8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6883.8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6883.8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6883.8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6883.8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42243.12</v>
      </c>
      <c r="C24" s="85">
        <f t="shared" si="4"/>
        <v>257.69</v>
      </c>
      <c r="D24" s="107">
        <f t="shared" si="4"/>
        <v>257.69</v>
      </c>
      <c r="E24" s="107">
        <f t="shared" si="4"/>
        <v>0</v>
      </c>
      <c r="F24" s="85">
        <f t="shared" si="4"/>
        <v>47.70000000000001</v>
      </c>
      <c r="G24" s="85">
        <f t="shared" si="4"/>
        <v>2117.2999999999997</v>
      </c>
      <c r="H24" s="85">
        <f t="shared" si="4"/>
        <v>21672.2</v>
      </c>
      <c r="I24" s="85">
        <f t="shared" si="4"/>
        <v>622.4999999999999</v>
      </c>
      <c r="J24" s="85">
        <f t="shared" si="4"/>
        <v>353.3</v>
      </c>
      <c r="K24" s="85">
        <f t="shared" si="4"/>
        <v>624.3</v>
      </c>
      <c r="L24" s="85">
        <f t="shared" si="4"/>
        <v>669.9</v>
      </c>
      <c r="M24" s="84">
        <f t="shared" si="4"/>
        <v>230.09000000000165</v>
      </c>
      <c r="N24" s="84">
        <f t="shared" si="4"/>
        <v>68838.1</v>
      </c>
      <c r="O24" s="84">
        <f t="shared" si="4"/>
        <v>157520</v>
      </c>
      <c r="P24" s="86">
        <f>N24/O24</f>
        <v>0.4370118080243779</v>
      </c>
      <c r="Q24" s="2"/>
      <c r="R24" s="75">
        <f>SUM(R4:R23)</f>
        <v>37.1</v>
      </c>
      <c r="S24" s="75">
        <f>SUM(S4:S23)</f>
        <v>0</v>
      </c>
      <c r="T24" s="75">
        <f>SUM(T4:T23)</f>
        <v>0</v>
      </c>
      <c r="U24" s="139">
        <f>SUM(U4:U23)</f>
        <v>1</v>
      </c>
      <c r="V24" s="140"/>
      <c r="W24" s="75">
        <f>R24+S24+U24+T24+V24</f>
        <v>38.1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43511</v>
      </c>
      <c r="S29" s="143">
        <v>37.06494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43511</v>
      </c>
      <c r="S39" s="131">
        <v>15164.716009999998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січень!S40</f>
        <v>15164.716009999998</v>
      </c>
      <c r="B29" s="45">
        <v>70</v>
      </c>
      <c r="C29" s="45">
        <v>74.61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1692.4699999999998</v>
      </c>
      <c r="N29" s="47">
        <f>M29-L29</f>
        <v>-341.5300000000002</v>
      </c>
      <c r="O29" s="152">
        <f>січень!S30</f>
        <v>37.06494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123277.18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15617.59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53549.81999999999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6563.08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5785.24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3804.469999999997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210556.78999999998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2019-02-15T10:35:20Z</dcterms:modified>
  <cp:category/>
  <cp:version/>
  <cp:contentType/>
  <cp:contentStatus/>
</cp:coreProperties>
</file>